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0" windowWidth="19420" windowHeight="10000" activeTab="0"/>
  </bookViews>
  <sheets>
    <sheet name="TABLA 03-01 Nº empr. cotizadas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<sst xmlns="http://schemas.openxmlformats.org/spreadsheetml/2006/main" count="108" uniqueCount="99">
  <si>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Total</t>
  </si>
  <si>
    <t>Otras compañías cotizadas en Corros</t>
  </si>
  <si>
    <t xml:space="preserve">COMPAÑÍAS COTIZADAS EN LA BOLSA ESPAÑOLA </t>
  </si>
  <si>
    <t>COMPANIES LISTED ON THE SPANISH STOCK EXCHANGE</t>
  </si>
  <si>
    <t>Electronic Order Book (SIBE)</t>
  </si>
  <si>
    <t>Other companies (Outcry System)</t>
  </si>
  <si>
    <t xml:space="preserve"> </t>
  </si>
  <si>
    <t>-</t>
  </si>
  <si>
    <t>Empresas en Expansión</t>
  </si>
  <si>
    <t>SOCIMIS</t>
  </si>
  <si>
    <t>SIL</t>
  </si>
  <si>
    <t>ECR</t>
  </si>
  <si>
    <t>LATIBEX</t>
  </si>
  <si>
    <t>Mercado Continuo (SIBE)</t>
  </si>
  <si>
    <t>Real Estate Investment Trusts (REITs)</t>
  </si>
  <si>
    <t>Venture Capital Companies (VCCs)</t>
  </si>
  <si>
    <t>Hedge Fund</t>
  </si>
  <si>
    <t>dic-09</t>
  </si>
  <si>
    <t>dic-10</t>
  </si>
  <si>
    <t>dic-11</t>
  </si>
  <si>
    <t>dic-12</t>
  </si>
  <si>
    <t>dic-13</t>
  </si>
  <si>
    <t>dic-14</t>
  </si>
  <si>
    <t>dic-15</t>
  </si>
  <si>
    <t>dic-16</t>
  </si>
  <si>
    <t xml:space="preserve">SICAV </t>
  </si>
  <si>
    <t>Open-ended  Investment Funds</t>
  </si>
  <si>
    <t>dic.-17</t>
  </si>
  <si>
    <t>sept-18</t>
  </si>
  <si>
    <t>oct-18</t>
  </si>
  <si>
    <t>nov-18</t>
  </si>
  <si>
    <t>dic-18</t>
  </si>
  <si>
    <t>ene-19</t>
  </si>
  <si>
    <t>feb-19</t>
  </si>
  <si>
    <t>mar-19</t>
  </si>
  <si>
    <t>abril-19</t>
  </si>
  <si>
    <t>mayo -19</t>
  </si>
  <si>
    <t>junio -19</t>
  </si>
  <si>
    <t>jul-19</t>
  </si>
  <si>
    <t>ago-18</t>
  </si>
  <si>
    <t>ago-19</t>
  </si>
  <si>
    <t>sept-19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</si>
  <si>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</si>
  <si>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</si>
  <si>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</si>
  <si>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</si>
  <si>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</si>
  <si>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</si>
  <si>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</si>
  <si>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</si>
  <si>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</si>
  <si>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</si>
  <si>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</si>
  <si>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</si>
  <si>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</si>
  <si>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</si>
  <si>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BME Growth</t>
  </si>
  <si>
    <t>Market For Growth Companies (BME Growth)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</si>
  <si>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</si>
  <si>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</si>
  <si>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</si>
  <si>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</si>
  <si>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</si>
  <si>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</si>
  <si>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</si>
  <si>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</si>
  <si>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sep-21</t>
  </si>
  <si>
    <t>ago-21</t>
  </si>
  <si>
    <t>oct-21</t>
  </si>
  <si>
    <t>nov-21</t>
  </si>
  <si>
    <t>dic-21</t>
  </si>
  <si>
    <t>ene-22</t>
  </si>
  <si>
    <t>feb-22</t>
  </si>
  <si>
    <t>mar-22</t>
  </si>
  <si>
    <t>abr-22</t>
  </si>
  <si>
    <t>may-22</t>
  </si>
  <si>
    <t>jun-22</t>
  </si>
  <si>
    <t>jul-22</t>
  </si>
  <si>
    <t>ago-22</t>
  </si>
  <si>
    <t>sep-22</t>
  </si>
  <si>
    <t>oct-22</t>
  </si>
  <si>
    <t>nov-22</t>
  </si>
  <si>
    <t>dic-22</t>
  </si>
  <si>
    <t>ene-23</t>
  </si>
  <si>
    <t>feb-23</t>
  </si>
  <si>
    <t>mar-23</t>
  </si>
  <si>
    <t>abr-23</t>
  </si>
  <si>
    <t>may-23</t>
  </si>
  <si>
    <t>jun-23</t>
  </si>
  <si>
    <t>jul-23</t>
  </si>
  <si>
    <t>ago-23</t>
  </si>
  <si>
    <t>sep-23</t>
  </si>
  <si>
    <t>oct-23</t>
  </si>
  <si>
    <t>nov-23</t>
  </si>
  <si>
    <t>MTF Equity</t>
  </si>
  <si>
    <t>dic-23</t>
  </si>
  <si>
    <t>ene-24</t>
  </si>
  <si>
    <t>feb-24</t>
  </si>
  <si>
    <t>mar-24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</si>
</sst>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59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i/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Border="0">
      <alignment horizontal="center" vertical="center" wrapText="1"/>
      <protection/>
    </xf>
    <xf numFmtId="14" fontId="2" fillId="21" borderId="2" applyNumberFormat="0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30" borderId="3" applyNumberFormat="0" applyAlignment="0" applyProtection="0"/>
    <xf numFmtId="0" fontId="46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36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48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2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52" fillId="34" borderId="10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4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54">
    <xf numFmtId="0" fontId="0" fillId="0" borderId="0" xfId="0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49" fontId="26" fillId="21" borderId="14" xfId="35" applyNumberFormat="1" applyFont="1" applyBorder="1">
      <alignment horizontal="center" vertical="center" wrapText="1"/>
      <protection/>
    </xf>
    <xf numFmtId="49" fontId="26" fillId="21" borderId="15" xfId="35" applyNumberFormat="1" applyFont="1" applyBorder="1">
      <alignment horizontal="center" vertical="center" wrapText="1"/>
      <protection/>
    </xf>
    <xf numFmtId="49" fontId="26" fillId="21" borderId="16" xfId="35" applyNumberFormat="1" applyFont="1" applyBorder="1">
      <alignment horizontal="center" vertical="center" wrapText="1"/>
      <protection/>
    </xf>
    <xf numFmtId="49" fontId="26" fillId="35" borderId="16" xfId="35" applyNumberFormat="1" applyFont="1" applyFill="1" applyBorder="1">
      <alignment horizontal="center" vertical="center" wrapText="1"/>
      <protection/>
    </xf>
    <xf numFmtId="3" fontId="24" fillId="0" borderId="17" xfId="56" applyFont="1" applyBorder="1" applyAlignment="1">
      <alignment horizontal="center"/>
      <protection/>
    </xf>
    <xf numFmtId="3" fontId="24" fillId="35" borderId="17" xfId="56" applyFont="1" applyFill="1" applyBorder="1" applyAlignment="1">
      <alignment horizontal="center"/>
      <protection/>
    </xf>
    <xf numFmtId="3" fontId="24" fillId="0" borderId="18" xfId="56" applyFont="1" applyBorder="1" applyAlignment="1">
      <alignment horizontal="center"/>
      <protection/>
    </xf>
    <xf numFmtId="3" fontId="24" fillId="0" borderId="19" xfId="56" applyFont="1" applyBorder="1" applyAlignment="1">
      <alignment horizontal="center"/>
      <protection/>
    </xf>
    <xf numFmtId="3" fontId="24" fillId="35" borderId="19" xfId="56" applyFont="1" applyFill="1" applyBorder="1" applyAlignment="1">
      <alignment horizontal="center"/>
      <protection/>
    </xf>
    <xf numFmtId="3" fontId="24" fillId="0" borderId="20" xfId="56" applyFont="1" applyBorder="1" applyAlignment="1">
      <alignment horizontal="center"/>
      <protection/>
    </xf>
    <xf numFmtId="3" fontId="24" fillId="0" borderId="21" xfId="0" applyNumberFormat="1" applyFont="1" applyBorder="1" applyAlignment="1">
      <alignment horizontal="center"/>
    </xf>
    <xf numFmtId="3" fontId="27" fillId="0" borderId="19" xfId="56" applyFont="1" applyBorder="1" applyAlignment="1">
      <alignment horizontal="center"/>
      <protection/>
    </xf>
    <xf numFmtId="3" fontId="27" fillId="35" borderId="19" xfId="56" applyFont="1" applyFill="1" applyBorder="1" applyAlignment="1">
      <alignment horizontal="center"/>
      <protection/>
    </xf>
    <xf numFmtId="3" fontId="27" fillId="0" borderId="20" xfId="0" applyNumberFormat="1" applyFont="1" applyBorder="1" applyAlignment="1">
      <alignment horizontal="center"/>
    </xf>
    <xf numFmtId="3" fontId="27" fillId="35" borderId="20" xfId="0" applyNumberFormat="1" applyFont="1" applyFill="1" applyBorder="1" applyAlignment="1">
      <alignment horizontal="center"/>
    </xf>
    <xf numFmtId="0" fontId="55" fillId="36" borderId="22" xfId="59" applyNumberFormat="1" applyFont="1" applyFill="1" applyBorder="1" applyAlignment="1">
      <alignment horizontal="right"/>
      <protection/>
    </xf>
    <xf numFmtId="0" fontId="55" fillId="37" borderId="23" xfId="0" applyFont="1" applyFill="1" applyBorder="1" applyAlignment="1">
      <alignment horizontal="right"/>
    </xf>
    <xf numFmtId="0" fontId="55" fillId="36" borderId="24" xfId="59" applyNumberFormat="1" applyFont="1" applyFill="1" applyBorder="1" applyAlignment="1">
      <alignment horizontal="right"/>
      <protection/>
    </xf>
    <xf numFmtId="0" fontId="55" fillId="37" borderId="25" xfId="0" applyFont="1" applyFill="1" applyBorder="1" applyAlignment="1">
      <alignment horizontal="right"/>
    </xf>
    <xf numFmtId="0" fontId="56" fillId="36" borderId="26" xfId="59" applyNumberFormat="1" applyFont="1" applyFill="1" applyBorder="1">
      <alignment horizontal="left"/>
      <protection/>
    </xf>
    <xf numFmtId="0" fontId="56" fillId="37" borderId="26" xfId="0" applyFont="1" applyFill="1" applyBorder="1" applyAlignment="1">
      <alignment/>
    </xf>
    <xf numFmtId="0" fontId="56" fillId="36" borderId="27" xfId="59" applyNumberFormat="1" applyFont="1" applyFill="1" applyBorder="1">
      <alignment horizontal="left"/>
      <protection/>
    </xf>
    <xf numFmtId="0" fontId="56" fillId="37" borderId="27" xfId="0" applyFont="1" applyFill="1" applyBorder="1" applyAlignment="1">
      <alignment/>
    </xf>
    <xf numFmtId="0" fontId="56" fillId="36" borderId="28" xfId="59" applyNumberFormat="1" applyFont="1" applyFill="1" applyBorder="1">
      <alignment horizontal="left"/>
      <protection/>
    </xf>
    <xf numFmtId="3" fontId="57" fillId="35" borderId="1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35" borderId="0" xfId="0" applyFont="1" applyFill="1" applyAlignment="1">
      <alignment vertical="center"/>
    </xf>
    <xf numFmtId="3" fontId="27" fillId="0" borderId="19" xfId="56" applyFont="1" applyFill="1" applyBorder="1" applyAlignment="1">
      <alignment horizontal="center"/>
      <protection/>
    </xf>
    <xf numFmtId="3" fontId="25" fillId="0" borderId="0" xfId="0" applyNumberFormat="1" applyFont="1" applyAlignment="1">
      <alignment/>
    </xf>
    <xf numFmtId="3" fontId="24" fillId="0" borderId="21" xfId="56" applyFont="1" applyBorder="1" applyAlignment="1">
      <alignment horizontal="center"/>
      <protection/>
    </xf>
    <xf numFmtId="0" fontId="55" fillId="36" borderId="29" xfId="59" applyNumberFormat="1" applyFont="1" applyFill="1" applyBorder="1" applyAlignment="1">
      <alignment horizontal="right"/>
      <protection/>
    </xf>
    <xf numFmtId="0" fontId="56" fillId="36" borderId="30" xfId="59" applyNumberFormat="1" applyFont="1" applyFill="1" applyBorder="1">
      <alignment horizontal="left"/>
      <protection/>
    </xf>
    <xf numFmtId="0" fontId="56" fillId="37" borderId="20" xfId="0" applyFont="1" applyFill="1" applyBorder="1" applyAlignment="1">
      <alignment/>
    </xf>
    <xf numFmtId="3" fontId="24" fillId="35" borderId="20" xfId="56" applyFont="1" applyFill="1" applyBorder="1" applyAlignment="1">
      <alignment horizontal="center"/>
      <protection/>
    </xf>
    <xf numFmtId="0" fontId="55" fillId="37" borderId="31" xfId="63" applyFont="1" applyFill="1" applyBorder="1" applyAlignment="1">
      <alignment horizontal="right" vertical="center" wrapText="1"/>
      <protection/>
    </xf>
    <xf numFmtId="3" fontId="27" fillId="0" borderId="32" xfId="56" applyFont="1" applyBorder="1" applyAlignment="1">
      <alignment horizontal="center"/>
      <protection/>
    </xf>
    <xf numFmtId="3" fontId="27" fillId="35" borderId="32" xfId="56" applyFont="1" applyFill="1" applyBorder="1" applyAlignment="1">
      <alignment horizontal="center"/>
      <protection/>
    </xf>
    <xf numFmtId="3" fontId="27" fillId="0" borderId="32" xfId="56" applyFont="1" applyFill="1" applyBorder="1" applyAlignment="1">
      <alignment horizontal="center"/>
      <protection/>
    </xf>
    <xf numFmtId="0" fontId="56" fillId="36" borderId="21" xfId="59" applyNumberFormat="1" applyFont="1" applyFill="1" applyBorder="1">
      <alignment horizontal="left"/>
      <protection/>
    </xf>
    <xf numFmtId="0" fontId="56" fillId="37" borderId="28" xfId="0" applyFont="1" applyFill="1" applyBorder="1" applyAlignment="1">
      <alignment/>
    </xf>
    <xf numFmtId="0" fontId="55" fillId="37" borderId="31" xfId="0" applyFont="1" applyFill="1" applyBorder="1" applyAlignment="1">
      <alignment horizontal="right"/>
    </xf>
    <xf numFmtId="0" fontId="56" fillId="37" borderId="33" xfId="0" applyFont="1" applyFill="1" applyBorder="1" applyAlignment="1">
      <alignment horizontal="left"/>
    </xf>
    <xf numFmtId="0" fontId="58" fillId="36" borderId="34" xfId="64" applyFont="1" applyFill="1" applyBorder="1" applyAlignment="1">
      <alignment horizontal="left" vertical="center" wrapText="1"/>
      <protection/>
    </xf>
    <xf numFmtId="0" fontId="58" fillId="36" borderId="35" xfId="64" applyFont="1" applyFill="1" applyBorder="1" applyAlignment="1">
      <alignment horizontal="left" vertical="center" wrapText="1"/>
      <protection/>
    </xf>
    <xf numFmtId="0" fontId="58" fillId="37" borderId="36" xfId="65" applyFont="1" applyFill="1" applyBorder="1" applyAlignment="1">
      <alignment horizontal="left" vertical="center" wrapText="1"/>
      <protection/>
    </xf>
    <xf numFmtId="0" fontId="58" fillId="37" borderId="0" xfId="65" applyFont="1" applyFill="1" applyBorder="1" applyAlignment="1">
      <alignment horizontal="left" vertical="center" wrapText="1"/>
      <protection/>
    </xf>
    <xf numFmtId="0" fontId="41" fillId="35" borderId="14" xfId="59" applyNumberFormat="1" applyFont="1" applyFill="1" applyBorder="1" applyAlignment="1">
      <alignment horizontal="center"/>
      <protection/>
    </xf>
    <xf numFmtId="0" fontId="41" fillId="35" borderId="37" xfId="59" applyNumberFormat="1" applyFont="1" applyFill="1" applyBorder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6"/>
  <sheetViews>
    <sheetView tabSelected="1" zoomScale="115" zoomScaleNormal="115" zoomScalePageLayoutView="0" workbookViewId="0" topLeftCell="A1">
      <pane xSplit="2" ySplit="3" topLeftCell="CE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H12" sqref="CH12"/>
    </sheetView>
  </sheetViews>
  <sheetFormatPr defaultColWidth="10.8515625" defaultRowHeight="12.75"/>
  <cols>
    <col min="1" max="1" width="47.8515625" style="3" customWidth="1"/>
    <col min="2" max="2" width="48.00390625" style="3" customWidth="1"/>
    <col min="3" max="12" width="10.8515625" style="3" customWidth="1"/>
    <col min="13" max="13" width="0.85546875" style="4" customWidth="1"/>
    <col min="14" max="22" width="10.8515625" style="3" customWidth="1"/>
    <col min="23" max="23" width="0" style="3" hidden="1" customWidth="1"/>
    <col min="24" max="31" width="10.8515625" style="3" customWidth="1"/>
    <col min="32" max="32" width="2.8515625" style="3" customWidth="1"/>
    <col min="33" max="44" width="10.8515625" style="3" customWidth="1"/>
    <col min="45" max="45" width="2.421875" style="3" customWidth="1"/>
    <col min="46" max="62" width="10.8515625" style="3" customWidth="1"/>
    <col min="63" max="63" width="11.421875" style="3" bestFit="1" customWidth="1"/>
    <col min="64" max="64" width="10.8515625" style="3" customWidth="1"/>
    <col min="65" max="65" width="11.421875" style="3" bestFit="1" customWidth="1"/>
    <col min="66" max="16384" width="10.8515625" style="3" customWidth="1"/>
  </cols>
  <sheetData>
    <row r="1" spans="1:13" s="31" customFormat="1" ht="19.5" customHeight="1">
      <c r="A1" s="48" t="s">
        <v>2</v>
      </c>
      <c r="B1" s="49"/>
      <c r="M1" s="32"/>
    </row>
    <row r="2" spans="1:13" s="31" customFormat="1" ht="19.5" customHeight="1" thickBot="1">
      <c r="A2" s="50" t="s">
        <v>3</v>
      </c>
      <c r="B2" s="51"/>
      <c r="M2" s="32"/>
    </row>
    <row r="3" spans="1:84" s="1" customFormat="1" ht="18.75" customHeight="1" thickBot="1">
      <c r="A3" s="5" t="s">
        <v>6</v>
      </c>
      <c r="B3" s="6"/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27</v>
      </c>
      <c r="L3" s="7" t="s">
        <v>31</v>
      </c>
      <c r="M3" s="8"/>
      <c r="N3" s="7" t="s">
        <v>39</v>
      </c>
      <c r="O3" s="7" t="s">
        <v>28</v>
      </c>
      <c r="P3" s="7" t="s">
        <v>29</v>
      </c>
      <c r="Q3" s="7" t="s">
        <v>30</v>
      </c>
      <c r="R3" s="7" t="s">
        <v>31</v>
      </c>
      <c r="S3" s="7" t="s">
        <v>32</v>
      </c>
      <c r="T3" s="7" t="s">
        <v>33</v>
      </c>
      <c r="U3" s="7" t="s">
        <v>34</v>
      </c>
      <c r="V3" s="7" t="s">
        <v>35</v>
      </c>
      <c r="X3" s="7" t="s">
        <v>36</v>
      </c>
      <c r="Y3" s="7" t="s">
        <v>37</v>
      </c>
      <c r="Z3" s="7" t="s">
        <v>38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44</v>
      </c>
      <c r="AF3" s="7"/>
      <c r="AG3" s="7" t="s">
        <v>45</v>
      </c>
      <c r="AH3" s="7" t="s">
        <v>46</v>
      </c>
      <c r="AI3" s="7" t="s">
        <v>47</v>
      </c>
      <c r="AJ3" s="7" t="s">
        <v>48</v>
      </c>
      <c r="AK3" s="7" t="s">
        <v>49</v>
      </c>
      <c r="AL3" s="7" t="s">
        <v>50</v>
      </c>
      <c r="AM3" s="7" t="s">
        <v>51</v>
      </c>
      <c r="AN3" s="7" t="s">
        <v>52</v>
      </c>
      <c r="AO3" s="7" t="s">
        <v>53</v>
      </c>
      <c r="AP3" s="7" t="s">
        <v>54</v>
      </c>
      <c r="AQ3" s="7" t="s">
        <v>55</v>
      </c>
      <c r="AR3" s="7" t="s">
        <v>58</v>
      </c>
      <c r="AS3" s="7"/>
      <c r="AT3" s="7" t="s">
        <v>59</v>
      </c>
      <c r="AU3" s="7" t="s">
        <v>60</v>
      </c>
      <c r="AV3" s="7" t="s">
        <v>61</v>
      </c>
      <c r="AW3" s="7" t="s">
        <v>62</v>
      </c>
      <c r="AX3" s="7" t="s">
        <v>63</v>
      </c>
      <c r="AY3" s="7" t="s">
        <v>64</v>
      </c>
      <c r="AZ3" s="7" t="s">
        <v>65</v>
      </c>
      <c r="BA3" s="7" t="s">
        <v>67</v>
      </c>
      <c r="BB3" s="7" t="s">
        <v>66</v>
      </c>
      <c r="BC3" s="7" t="s">
        <v>68</v>
      </c>
      <c r="BD3" s="7" t="s">
        <v>69</v>
      </c>
      <c r="BE3" s="7" t="s">
        <v>70</v>
      </c>
      <c r="BF3" s="7" t="s">
        <v>71</v>
      </c>
      <c r="BG3" s="7" t="s">
        <v>72</v>
      </c>
      <c r="BH3" s="7" t="s">
        <v>73</v>
      </c>
      <c r="BI3" s="7" t="s">
        <v>74</v>
      </c>
      <c r="BJ3" s="7" t="s">
        <v>75</v>
      </c>
      <c r="BK3" s="7" t="s">
        <v>76</v>
      </c>
      <c r="BL3" s="7" t="s">
        <v>77</v>
      </c>
      <c r="BM3" s="7" t="s">
        <v>78</v>
      </c>
      <c r="BN3" s="7" t="s">
        <v>79</v>
      </c>
      <c r="BO3" s="7" t="s">
        <v>80</v>
      </c>
      <c r="BP3" s="7" t="s">
        <v>81</v>
      </c>
      <c r="BQ3" s="7" t="s">
        <v>82</v>
      </c>
      <c r="BR3" s="7" t="s">
        <v>83</v>
      </c>
      <c r="BS3" s="7" t="s">
        <v>84</v>
      </c>
      <c r="BT3" s="7" t="s">
        <v>85</v>
      </c>
      <c r="BU3" s="7" t="s">
        <v>86</v>
      </c>
      <c r="BV3" s="7" t="s">
        <v>87</v>
      </c>
      <c r="BW3" s="7" t="s">
        <v>88</v>
      </c>
      <c r="BX3" s="7" t="s">
        <v>89</v>
      </c>
      <c r="BY3" s="7" t="s">
        <v>90</v>
      </c>
      <c r="BZ3" s="7" t="s">
        <v>91</v>
      </c>
      <c r="CA3" s="7" t="s">
        <v>92</v>
      </c>
      <c r="CB3" s="7" t="s">
        <v>93</v>
      </c>
      <c r="CC3" s="7" t="s">
        <v>95</v>
      </c>
      <c r="CD3" s="7" t="s">
        <v>96</v>
      </c>
      <c r="CE3" s="7" t="s">
        <v>97</v>
      </c>
      <c r="CF3" s="7" t="s">
        <v>98</v>
      </c>
    </row>
    <row r="4" spans="1:84" s="1" customFormat="1" ht="12.75">
      <c r="A4" s="24" t="s">
        <v>13</v>
      </c>
      <c r="B4" s="25" t="s">
        <v>4</v>
      </c>
      <c r="C4" s="9">
        <v>133</v>
      </c>
      <c r="D4" s="9">
        <v>129</v>
      </c>
      <c r="E4" s="9">
        <v>130</v>
      </c>
      <c r="F4" s="9">
        <v>127</v>
      </c>
      <c r="G4" s="9">
        <v>123</v>
      </c>
      <c r="H4" s="9">
        <v>129</v>
      </c>
      <c r="I4" s="9">
        <v>129</v>
      </c>
      <c r="J4" s="9">
        <v>130</v>
      </c>
      <c r="K4" s="9">
        <v>134</v>
      </c>
      <c r="L4" s="9">
        <v>133</v>
      </c>
      <c r="M4" s="10"/>
      <c r="N4" s="9">
        <v>131</v>
      </c>
      <c r="O4" s="9">
        <v>131</v>
      </c>
      <c r="P4" s="9">
        <v>132</v>
      </c>
      <c r="Q4" s="9">
        <v>132</v>
      </c>
      <c r="R4" s="9">
        <v>133</v>
      </c>
      <c r="S4" s="9">
        <v>133</v>
      </c>
      <c r="T4" s="9">
        <v>132</v>
      </c>
      <c r="U4" s="9">
        <v>132</v>
      </c>
      <c r="V4" s="9">
        <v>131</v>
      </c>
      <c r="X4" s="9">
        <v>132</v>
      </c>
      <c r="Y4" s="9">
        <v>132</v>
      </c>
      <c r="Z4" s="9">
        <v>130</v>
      </c>
      <c r="AA4" s="9">
        <v>129</v>
      </c>
      <c r="AB4" s="9">
        <v>128</v>
      </c>
      <c r="AC4" s="9">
        <v>128</v>
      </c>
      <c r="AD4" s="9">
        <v>128</v>
      </c>
      <c r="AE4" s="9">
        <v>129</v>
      </c>
      <c r="AF4" s="9"/>
      <c r="AG4" s="9">
        <v>129</v>
      </c>
      <c r="AH4" s="9">
        <v>129</v>
      </c>
      <c r="AI4" s="9">
        <v>129</v>
      </c>
      <c r="AJ4" s="9">
        <v>129</v>
      </c>
      <c r="AK4" s="9">
        <v>129</v>
      </c>
      <c r="AL4" s="9">
        <v>129</v>
      </c>
      <c r="AM4" s="9">
        <v>128</v>
      </c>
      <c r="AN4" s="9">
        <v>128</v>
      </c>
      <c r="AO4" s="9">
        <v>127</v>
      </c>
      <c r="AP4" s="9">
        <v>128</v>
      </c>
      <c r="AQ4" s="9">
        <v>127</v>
      </c>
      <c r="AR4" s="9">
        <v>127</v>
      </c>
      <c r="AS4" s="9"/>
      <c r="AT4" s="9">
        <v>127</v>
      </c>
      <c r="AU4" s="9">
        <v>128</v>
      </c>
      <c r="AV4" s="9">
        <v>127</v>
      </c>
      <c r="AW4" s="9">
        <v>128</v>
      </c>
      <c r="AX4" s="9">
        <v>128</v>
      </c>
      <c r="AY4" s="9">
        <v>128</v>
      </c>
      <c r="AZ4" s="9">
        <v>128</v>
      </c>
      <c r="BA4" s="9">
        <v>127</v>
      </c>
      <c r="BB4" s="9">
        <v>125</v>
      </c>
      <c r="BC4" s="9">
        <v>125</v>
      </c>
      <c r="BD4" s="9">
        <v>125</v>
      </c>
      <c r="BE4" s="9">
        <v>124</v>
      </c>
      <c r="BF4" s="9">
        <v>124</v>
      </c>
      <c r="BG4" s="9">
        <v>124</v>
      </c>
      <c r="BH4" s="9">
        <v>123</v>
      </c>
      <c r="BI4" s="9">
        <v>123</v>
      </c>
      <c r="BJ4" s="9">
        <v>121</v>
      </c>
      <c r="BK4" s="9">
        <v>121</v>
      </c>
      <c r="BL4" s="9">
        <v>122</v>
      </c>
      <c r="BM4" s="9">
        <v>122</v>
      </c>
      <c r="BN4" s="9">
        <v>121</v>
      </c>
      <c r="BO4" s="9">
        <v>121</v>
      </c>
      <c r="BP4" s="9">
        <v>121</v>
      </c>
      <c r="BQ4" s="9">
        <v>121</v>
      </c>
      <c r="BR4" s="9">
        <v>121</v>
      </c>
      <c r="BS4" s="9">
        <v>120</v>
      </c>
      <c r="BT4" s="9">
        <v>120</v>
      </c>
      <c r="BU4" s="9">
        <v>120</v>
      </c>
      <c r="BV4" s="9">
        <v>119</v>
      </c>
      <c r="BW4" s="9">
        <v>120</v>
      </c>
      <c r="BX4" s="9">
        <v>120</v>
      </c>
      <c r="BY4" s="9">
        <v>120</v>
      </c>
      <c r="BZ4" s="9">
        <v>120</v>
      </c>
      <c r="CA4" s="9">
        <v>120</v>
      </c>
      <c r="CB4" s="9">
        <v>120</v>
      </c>
      <c r="CC4" s="9">
        <v>120</v>
      </c>
      <c r="CD4" s="9">
        <v>120</v>
      </c>
      <c r="CE4" s="9">
        <v>120</v>
      </c>
      <c r="CF4" s="9">
        <v>120</v>
      </c>
    </row>
    <row r="5" spans="1:84" s="1" customFormat="1" ht="12.75">
      <c r="A5" s="26" t="s">
        <v>1</v>
      </c>
      <c r="B5" s="27" t="s">
        <v>5</v>
      </c>
      <c r="C5" s="12">
        <v>37</v>
      </c>
      <c r="D5" s="12">
        <v>35</v>
      </c>
      <c r="E5" s="12">
        <v>35</v>
      </c>
      <c r="F5" s="12">
        <v>34</v>
      </c>
      <c r="G5" s="12">
        <v>30</v>
      </c>
      <c r="H5" s="12">
        <v>26</v>
      </c>
      <c r="I5" s="12">
        <v>23</v>
      </c>
      <c r="J5" s="12">
        <v>19</v>
      </c>
      <c r="K5" s="12">
        <v>16</v>
      </c>
      <c r="L5" s="12">
        <v>15</v>
      </c>
      <c r="M5" s="13"/>
      <c r="N5" s="12">
        <v>15</v>
      </c>
      <c r="O5" s="12">
        <v>15</v>
      </c>
      <c r="P5" s="12">
        <v>15</v>
      </c>
      <c r="Q5" s="12">
        <v>15</v>
      </c>
      <c r="R5" s="12">
        <v>15</v>
      </c>
      <c r="S5" s="12">
        <v>15</v>
      </c>
      <c r="T5" s="12">
        <v>15</v>
      </c>
      <c r="U5" s="12">
        <v>15</v>
      </c>
      <c r="V5" s="12">
        <v>15</v>
      </c>
      <c r="X5" s="12">
        <v>14</v>
      </c>
      <c r="Y5" s="12">
        <v>14</v>
      </c>
      <c r="Z5" s="12">
        <v>13</v>
      </c>
      <c r="AA5" s="12">
        <v>13</v>
      </c>
      <c r="AB5" s="12">
        <v>13</v>
      </c>
      <c r="AC5" s="12">
        <v>13</v>
      </c>
      <c r="AD5" s="12">
        <v>13</v>
      </c>
      <c r="AE5" s="12">
        <v>12</v>
      </c>
      <c r="AF5" s="12"/>
      <c r="AG5" s="12">
        <v>12</v>
      </c>
      <c r="AH5" s="12">
        <v>12</v>
      </c>
      <c r="AI5" s="12">
        <v>11</v>
      </c>
      <c r="AJ5" s="12">
        <v>11</v>
      </c>
      <c r="AK5" s="12">
        <v>11</v>
      </c>
      <c r="AL5" s="12">
        <v>11</v>
      </c>
      <c r="AM5" s="12">
        <v>11</v>
      </c>
      <c r="AN5" s="12">
        <v>11</v>
      </c>
      <c r="AO5" s="12">
        <v>11</v>
      </c>
      <c r="AP5" s="12">
        <v>11</v>
      </c>
      <c r="AQ5" s="12">
        <v>11</v>
      </c>
      <c r="AR5" s="12">
        <v>11</v>
      </c>
      <c r="AS5" s="12"/>
      <c r="AT5" s="12">
        <v>11</v>
      </c>
      <c r="AU5" s="12">
        <v>10</v>
      </c>
      <c r="AV5" s="12">
        <v>10</v>
      </c>
      <c r="AW5" s="12">
        <v>10</v>
      </c>
      <c r="AX5" s="12">
        <v>10</v>
      </c>
      <c r="AY5" s="12">
        <v>10</v>
      </c>
      <c r="AZ5" s="12">
        <v>10</v>
      </c>
      <c r="BA5" s="12">
        <v>10</v>
      </c>
      <c r="BB5" s="12">
        <v>10</v>
      </c>
      <c r="BC5" s="12">
        <v>10</v>
      </c>
      <c r="BD5" s="12">
        <v>10</v>
      </c>
      <c r="BE5" s="12">
        <v>10</v>
      </c>
      <c r="BF5" s="12">
        <v>10</v>
      </c>
      <c r="BG5" s="12">
        <v>10</v>
      </c>
      <c r="BH5" s="12">
        <v>9</v>
      </c>
      <c r="BI5" s="12">
        <v>9</v>
      </c>
      <c r="BJ5" s="12">
        <v>9</v>
      </c>
      <c r="BK5" s="12">
        <v>9</v>
      </c>
      <c r="BL5" s="12">
        <v>9</v>
      </c>
      <c r="BM5" s="12">
        <v>9</v>
      </c>
      <c r="BN5" s="12">
        <v>9</v>
      </c>
      <c r="BO5" s="12">
        <v>9</v>
      </c>
      <c r="BP5" s="12">
        <v>9</v>
      </c>
      <c r="BQ5" s="12">
        <v>9</v>
      </c>
      <c r="BR5" s="12">
        <v>9</v>
      </c>
      <c r="BS5" s="12">
        <v>9</v>
      </c>
      <c r="BT5" s="12">
        <v>9</v>
      </c>
      <c r="BU5" s="12">
        <v>8</v>
      </c>
      <c r="BV5" s="12">
        <v>8</v>
      </c>
      <c r="BW5" s="12">
        <v>8</v>
      </c>
      <c r="BX5" s="12">
        <v>8</v>
      </c>
      <c r="BY5" s="12">
        <v>8</v>
      </c>
      <c r="BZ5" s="12">
        <v>8</v>
      </c>
      <c r="CA5" s="12">
        <v>8</v>
      </c>
      <c r="CB5" s="12">
        <v>8</v>
      </c>
      <c r="CC5" s="12">
        <v>8</v>
      </c>
      <c r="CD5" s="12">
        <v>8</v>
      </c>
      <c r="CE5" s="12">
        <v>8</v>
      </c>
      <c r="CF5" s="12">
        <v>8</v>
      </c>
    </row>
    <row r="6" spans="1:84" s="1" customFormat="1" ht="12.75">
      <c r="A6" s="37" t="s">
        <v>12</v>
      </c>
      <c r="B6" s="38" t="s">
        <v>12</v>
      </c>
      <c r="C6" s="14">
        <v>32</v>
      </c>
      <c r="D6" s="14">
        <v>29</v>
      </c>
      <c r="E6" s="14">
        <v>29</v>
      </c>
      <c r="F6" s="14">
        <v>27</v>
      </c>
      <c r="G6" s="14">
        <v>26</v>
      </c>
      <c r="H6" s="14">
        <v>26</v>
      </c>
      <c r="I6" s="14">
        <v>21</v>
      </c>
      <c r="J6" s="14">
        <v>20</v>
      </c>
      <c r="K6" s="14">
        <v>20</v>
      </c>
      <c r="L6" s="11">
        <v>19</v>
      </c>
      <c r="M6" s="39"/>
      <c r="N6" s="14">
        <v>20</v>
      </c>
      <c r="O6" s="14">
        <v>19</v>
      </c>
      <c r="P6" s="14">
        <v>19</v>
      </c>
      <c r="Q6" s="14">
        <v>19</v>
      </c>
      <c r="R6" s="11">
        <v>19</v>
      </c>
      <c r="S6" s="14">
        <v>19</v>
      </c>
      <c r="T6" s="14">
        <v>19</v>
      </c>
      <c r="U6" s="14">
        <v>19</v>
      </c>
      <c r="V6" s="14">
        <v>19</v>
      </c>
      <c r="X6" s="14">
        <v>19</v>
      </c>
      <c r="Y6" s="14">
        <v>19</v>
      </c>
      <c r="Z6" s="14">
        <v>19</v>
      </c>
      <c r="AA6" s="14">
        <v>19</v>
      </c>
      <c r="AB6" s="14">
        <v>19</v>
      </c>
      <c r="AC6" s="14">
        <v>19</v>
      </c>
      <c r="AD6" s="14">
        <v>19</v>
      </c>
      <c r="AE6" s="14">
        <v>19</v>
      </c>
      <c r="AF6" s="14"/>
      <c r="AG6" s="14">
        <v>19</v>
      </c>
      <c r="AH6" s="14">
        <v>19</v>
      </c>
      <c r="AI6" s="14">
        <v>19</v>
      </c>
      <c r="AJ6" s="14">
        <v>19</v>
      </c>
      <c r="AK6" s="14">
        <v>19</v>
      </c>
      <c r="AL6" s="14">
        <v>19</v>
      </c>
      <c r="AM6" s="14">
        <v>19</v>
      </c>
      <c r="AN6" s="14">
        <v>19</v>
      </c>
      <c r="AO6" s="14">
        <v>19</v>
      </c>
      <c r="AP6" s="14">
        <v>19</v>
      </c>
      <c r="AQ6" s="14">
        <v>19</v>
      </c>
      <c r="AR6" s="14">
        <v>19</v>
      </c>
      <c r="AS6" s="14"/>
      <c r="AT6" s="14">
        <v>19</v>
      </c>
      <c r="AU6" s="14">
        <v>19</v>
      </c>
      <c r="AV6" s="14">
        <v>19</v>
      </c>
      <c r="AW6" s="14">
        <v>19</v>
      </c>
      <c r="AX6" s="14">
        <v>19</v>
      </c>
      <c r="AY6" s="14">
        <v>19</v>
      </c>
      <c r="AZ6" s="14">
        <v>19</v>
      </c>
      <c r="BA6" s="14">
        <v>19</v>
      </c>
      <c r="BB6" s="14">
        <v>18</v>
      </c>
      <c r="BC6" s="14">
        <v>19</v>
      </c>
      <c r="BD6" s="14">
        <v>19</v>
      </c>
      <c r="BE6" s="14">
        <v>19</v>
      </c>
      <c r="BF6" s="14">
        <v>19</v>
      </c>
      <c r="BG6" s="14">
        <v>19</v>
      </c>
      <c r="BH6" s="14">
        <v>18</v>
      </c>
      <c r="BI6" s="14">
        <v>18</v>
      </c>
      <c r="BJ6" s="14">
        <v>18</v>
      </c>
      <c r="BK6" s="14">
        <v>19</v>
      </c>
      <c r="BL6" s="14">
        <v>19</v>
      </c>
      <c r="BM6" s="14">
        <v>19</v>
      </c>
      <c r="BN6" s="14">
        <v>19</v>
      </c>
      <c r="BO6" s="14">
        <v>19</v>
      </c>
      <c r="BP6" s="14">
        <v>19</v>
      </c>
      <c r="BQ6" s="14">
        <v>19</v>
      </c>
      <c r="BR6" s="14">
        <v>19</v>
      </c>
      <c r="BS6" s="14">
        <v>19</v>
      </c>
      <c r="BT6" s="14">
        <v>19</v>
      </c>
      <c r="BU6" s="14">
        <v>19</v>
      </c>
      <c r="BV6" s="14">
        <v>18</v>
      </c>
      <c r="BW6" s="14">
        <v>18</v>
      </c>
      <c r="BX6" s="14">
        <v>18</v>
      </c>
      <c r="BY6" s="14">
        <v>18</v>
      </c>
      <c r="BZ6" s="14">
        <v>18</v>
      </c>
      <c r="CA6" s="14">
        <v>18</v>
      </c>
      <c r="CB6" s="14">
        <v>18</v>
      </c>
      <c r="CC6" s="14">
        <v>18</v>
      </c>
      <c r="CD6" s="14">
        <v>18</v>
      </c>
      <c r="CE6" s="14">
        <v>18</v>
      </c>
      <c r="CF6" s="14">
        <v>18</v>
      </c>
    </row>
    <row r="7" spans="1:84" s="1" customFormat="1" ht="13.5" thickBot="1">
      <c r="A7" s="44" t="s">
        <v>56</v>
      </c>
      <c r="B7" s="45" t="s">
        <v>56</v>
      </c>
      <c r="C7" s="15">
        <f>+C8</f>
        <v>2</v>
      </c>
      <c r="D7" s="15">
        <f>+D8</f>
        <v>12</v>
      </c>
      <c r="E7" s="15">
        <f>+E8</f>
        <v>17</v>
      </c>
      <c r="F7" s="15">
        <f>+F8</f>
        <v>22</v>
      </c>
      <c r="G7" s="15">
        <f>+G8+G9</f>
        <v>25</v>
      </c>
      <c r="H7" s="15">
        <f aca="true" t="shared" si="0" ref="H7:BS7">+H8+H9</f>
        <v>29</v>
      </c>
      <c r="I7" s="15">
        <f t="shared" si="0"/>
        <v>45</v>
      </c>
      <c r="J7" s="15">
        <f t="shared" si="0"/>
        <v>67</v>
      </c>
      <c r="K7" s="15">
        <f t="shared" si="0"/>
        <v>87</v>
      </c>
      <c r="L7" s="15">
        <f t="shared" si="0"/>
        <v>105</v>
      </c>
      <c r="M7" s="15">
        <f t="shared" si="0"/>
        <v>0</v>
      </c>
      <c r="N7" s="15">
        <f t="shared" si="0"/>
        <v>101</v>
      </c>
      <c r="O7" s="15">
        <f t="shared" si="0"/>
        <v>103</v>
      </c>
      <c r="P7" s="15">
        <f t="shared" si="0"/>
        <v>103</v>
      </c>
      <c r="Q7" s="15">
        <f t="shared" si="0"/>
        <v>102</v>
      </c>
      <c r="R7" s="15">
        <f t="shared" si="0"/>
        <v>105</v>
      </c>
      <c r="S7" s="15">
        <f t="shared" si="0"/>
        <v>109</v>
      </c>
      <c r="T7" s="15">
        <f t="shared" si="0"/>
        <v>108</v>
      </c>
      <c r="U7" s="15">
        <f t="shared" si="0"/>
        <v>109</v>
      </c>
      <c r="V7" s="15">
        <f t="shared" si="0"/>
        <v>109</v>
      </c>
      <c r="W7" s="15">
        <f t="shared" si="0"/>
        <v>0</v>
      </c>
      <c r="X7" s="15">
        <f t="shared" si="0"/>
        <v>108</v>
      </c>
      <c r="Y7" s="15">
        <f t="shared" si="0"/>
        <v>108</v>
      </c>
      <c r="Z7" s="15">
        <f t="shared" si="0"/>
        <v>113</v>
      </c>
      <c r="AA7" s="15">
        <f t="shared" si="0"/>
        <v>115</v>
      </c>
      <c r="AB7" s="15">
        <f t="shared" si="0"/>
        <v>118</v>
      </c>
      <c r="AC7" s="15">
        <f t="shared" si="0"/>
        <v>119</v>
      </c>
      <c r="AD7" s="15">
        <f t="shared" si="0"/>
        <v>122</v>
      </c>
      <c r="AE7" s="15">
        <f t="shared" si="0"/>
        <v>116</v>
      </c>
      <c r="AF7" s="15">
        <f t="shared" si="0"/>
        <v>0</v>
      </c>
      <c r="AG7" s="15">
        <f t="shared" si="0"/>
        <v>116</v>
      </c>
      <c r="AH7" s="15">
        <f t="shared" si="0"/>
        <v>115</v>
      </c>
      <c r="AI7" s="15">
        <f t="shared" si="0"/>
        <v>116</v>
      </c>
      <c r="AJ7" s="15">
        <f t="shared" si="0"/>
        <v>116</v>
      </c>
      <c r="AK7" s="15">
        <f t="shared" si="0"/>
        <v>117</v>
      </c>
      <c r="AL7" s="15">
        <f t="shared" si="0"/>
        <v>116</v>
      </c>
      <c r="AM7" s="15">
        <f t="shared" si="0"/>
        <v>117</v>
      </c>
      <c r="AN7" s="15">
        <f t="shared" si="0"/>
        <v>117</v>
      </c>
      <c r="AO7" s="15">
        <f t="shared" si="0"/>
        <v>118</v>
      </c>
      <c r="AP7" s="15">
        <f t="shared" si="0"/>
        <v>119</v>
      </c>
      <c r="AQ7" s="15">
        <f t="shared" si="0"/>
        <v>119</v>
      </c>
      <c r="AR7" s="15">
        <f t="shared" si="0"/>
        <v>119</v>
      </c>
      <c r="AS7" s="15">
        <f t="shared" si="0"/>
        <v>0</v>
      </c>
      <c r="AT7" s="15">
        <f t="shared" si="0"/>
        <v>119</v>
      </c>
      <c r="AU7" s="15">
        <f t="shared" si="0"/>
        <v>118</v>
      </c>
      <c r="AV7" s="15">
        <f t="shared" si="0"/>
        <v>118</v>
      </c>
      <c r="AW7" s="15">
        <f t="shared" si="0"/>
        <v>117</v>
      </c>
      <c r="AX7" s="15">
        <f t="shared" si="0"/>
        <v>117</v>
      </c>
      <c r="AY7" s="15">
        <f t="shared" si="0"/>
        <v>120</v>
      </c>
      <c r="AZ7" s="15">
        <f t="shared" si="0"/>
        <v>127</v>
      </c>
      <c r="BA7" s="15">
        <f t="shared" si="0"/>
        <v>127</v>
      </c>
      <c r="BB7" s="15">
        <f t="shared" si="0"/>
        <v>126</v>
      </c>
      <c r="BC7" s="15">
        <f t="shared" si="0"/>
        <v>127</v>
      </c>
      <c r="BD7" s="15">
        <f t="shared" si="0"/>
        <v>127</v>
      </c>
      <c r="BE7" s="15">
        <f t="shared" si="0"/>
        <v>127</v>
      </c>
      <c r="BF7" s="15">
        <f t="shared" si="0"/>
        <v>127</v>
      </c>
      <c r="BG7" s="15">
        <f t="shared" si="0"/>
        <v>125</v>
      </c>
      <c r="BH7" s="15">
        <f t="shared" si="0"/>
        <v>127</v>
      </c>
      <c r="BI7" s="15">
        <f t="shared" si="0"/>
        <v>127</v>
      </c>
      <c r="BJ7" s="15">
        <f t="shared" si="0"/>
        <v>127</v>
      </c>
      <c r="BK7" s="15">
        <f t="shared" si="0"/>
        <v>130</v>
      </c>
      <c r="BL7" s="15">
        <f t="shared" si="0"/>
        <v>133</v>
      </c>
      <c r="BM7" s="15">
        <f t="shared" si="0"/>
        <v>132</v>
      </c>
      <c r="BN7" s="15">
        <f t="shared" si="0"/>
        <v>132</v>
      </c>
      <c r="BO7" s="15">
        <f t="shared" si="0"/>
        <v>131</v>
      </c>
      <c r="BP7" s="15">
        <f t="shared" si="0"/>
        <v>131</v>
      </c>
      <c r="BQ7" s="15">
        <f t="shared" si="0"/>
        <v>135</v>
      </c>
      <c r="BR7" s="15">
        <f t="shared" si="0"/>
        <v>132</v>
      </c>
      <c r="BS7" s="15">
        <f t="shared" si="0"/>
        <v>132</v>
      </c>
      <c r="BT7" s="15">
        <f aca="true" t="shared" si="1" ref="BT7:CB7">+BT8+BT9</f>
        <v>132</v>
      </c>
      <c r="BU7" s="15">
        <f t="shared" si="1"/>
        <v>134</v>
      </c>
      <c r="BV7" s="15">
        <f t="shared" si="1"/>
        <v>132</v>
      </c>
      <c r="BW7" s="15">
        <f t="shared" si="1"/>
        <v>136</v>
      </c>
      <c r="BX7" s="15">
        <f t="shared" si="1"/>
        <v>139</v>
      </c>
      <c r="BY7" s="15">
        <f t="shared" si="1"/>
        <v>139</v>
      </c>
      <c r="BZ7" s="15">
        <f t="shared" si="1"/>
        <v>138</v>
      </c>
      <c r="CA7" s="15">
        <f t="shared" si="1"/>
        <v>138</v>
      </c>
      <c r="CB7" s="15">
        <f t="shared" si="1"/>
        <v>138</v>
      </c>
      <c r="CC7" s="15">
        <f>+CC8+CC9</f>
        <v>138</v>
      </c>
      <c r="CD7" s="15">
        <f>+CD8+CD9</f>
        <v>139</v>
      </c>
      <c r="CE7" s="15">
        <f>+CE8+CE9</f>
        <v>138</v>
      </c>
      <c r="CF7" s="15">
        <f>+CF8+CF9</f>
        <v>140</v>
      </c>
    </row>
    <row r="8" spans="1:84" s="1" customFormat="1" ht="12.75">
      <c r="A8" s="36" t="s">
        <v>8</v>
      </c>
      <c r="B8" s="40" t="s">
        <v>57</v>
      </c>
      <c r="C8" s="41">
        <v>2</v>
      </c>
      <c r="D8" s="41">
        <v>12</v>
      </c>
      <c r="E8" s="41">
        <v>17</v>
      </c>
      <c r="F8" s="41">
        <v>22</v>
      </c>
      <c r="G8" s="41">
        <v>23</v>
      </c>
      <c r="H8" s="41">
        <v>26</v>
      </c>
      <c r="I8" s="41">
        <v>34</v>
      </c>
      <c r="J8" s="41">
        <v>39</v>
      </c>
      <c r="K8" s="41">
        <v>41</v>
      </c>
      <c r="L8" s="41">
        <v>41</v>
      </c>
      <c r="M8" s="42"/>
      <c r="N8" s="41">
        <v>42</v>
      </c>
      <c r="O8" s="41">
        <v>42</v>
      </c>
      <c r="P8" s="41">
        <v>42</v>
      </c>
      <c r="Q8" s="41">
        <v>41</v>
      </c>
      <c r="R8" s="41">
        <v>41</v>
      </c>
      <c r="S8" s="41">
        <v>41</v>
      </c>
      <c r="T8" s="41">
        <v>40</v>
      </c>
      <c r="U8" s="41">
        <v>42</v>
      </c>
      <c r="V8" s="41">
        <v>42</v>
      </c>
      <c r="X8" s="41">
        <v>41</v>
      </c>
      <c r="Y8" s="41">
        <v>41</v>
      </c>
      <c r="Z8" s="41">
        <v>40</v>
      </c>
      <c r="AA8" s="41">
        <v>41</v>
      </c>
      <c r="AB8" s="41">
        <v>41</v>
      </c>
      <c r="AC8" s="41">
        <v>41</v>
      </c>
      <c r="AD8" s="41">
        <v>43</v>
      </c>
      <c r="AE8" s="41">
        <v>39</v>
      </c>
      <c r="AF8" s="41"/>
      <c r="AG8" s="41">
        <v>39</v>
      </c>
      <c r="AH8" s="41">
        <v>40</v>
      </c>
      <c r="AI8" s="41">
        <v>40</v>
      </c>
      <c r="AJ8" s="41">
        <v>40</v>
      </c>
      <c r="AK8" s="41">
        <v>40</v>
      </c>
      <c r="AL8" s="41">
        <v>39</v>
      </c>
      <c r="AM8" s="41">
        <v>39</v>
      </c>
      <c r="AN8" s="41">
        <v>39</v>
      </c>
      <c r="AO8" s="41">
        <v>39</v>
      </c>
      <c r="AP8" s="41">
        <v>41</v>
      </c>
      <c r="AQ8" s="41">
        <v>41</v>
      </c>
      <c r="AR8" s="43">
        <v>42</v>
      </c>
      <c r="AS8" s="43"/>
      <c r="AT8" s="43">
        <v>42</v>
      </c>
      <c r="AU8" s="43">
        <v>42</v>
      </c>
      <c r="AV8" s="43">
        <v>42</v>
      </c>
      <c r="AW8" s="43">
        <v>42</v>
      </c>
      <c r="AX8" s="43">
        <v>42</v>
      </c>
      <c r="AY8" s="43">
        <v>44</v>
      </c>
      <c r="AZ8" s="43">
        <v>49</v>
      </c>
      <c r="BA8" s="43">
        <v>49</v>
      </c>
      <c r="BB8" s="43">
        <v>47</v>
      </c>
      <c r="BC8" s="43">
        <v>48</v>
      </c>
      <c r="BD8" s="43">
        <v>48</v>
      </c>
      <c r="BE8" s="43">
        <v>50</v>
      </c>
      <c r="BF8" s="43">
        <v>50</v>
      </c>
      <c r="BG8" s="43">
        <v>48</v>
      </c>
      <c r="BH8" s="43">
        <v>50</v>
      </c>
      <c r="BI8" s="43">
        <v>50</v>
      </c>
      <c r="BJ8" s="43">
        <v>51</v>
      </c>
      <c r="BK8" s="43">
        <v>53</v>
      </c>
      <c r="BL8" s="43">
        <v>53</v>
      </c>
      <c r="BM8" s="43">
        <v>52</v>
      </c>
      <c r="BN8" s="43">
        <v>52</v>
      </c>
      <c r="BO8" s="43">
        <v>52</v>
      </c>
      <c r="BP8" s="43">
        <v>52</v>
      </c>
      <c r="BQ8" s="43">
        <v>56</v>
      </c>
      <c r="BR8" s="43">
        <v>55</v>
      </c>
      <c r="BS8" s="43">
        <v>55</v>
      </c>
      <c r="BT8" s="43">
        <v>56</v>
      </c>
      <c r="BU8" s="43">
        <v>59</v>
      </c>
      <c r="BV8" s="41">
        <v>56</v>
      </c>
      <c r="BW8" s="41">
        <v>59</v>
      </c>
      <c r="BX8" s="41">
        <v>62</v>
      </c>
      <c r="BY8" s="41">
        <v>62</v>
      </c>
      <c r="BZ8" s="41">
        <v>61</v>
      </c>
      <c r="CA8" s="41">
        <v>62</v>
      </c>
      <c r="CB8" s="41">
        <v>63</v>
      </c>
      <c r="CC8" s="41">
        <v>63</v>
      </c>
      <c r="CD8" s="41">
        <v>64</v>
      </c>
      <c r="CE8" s="41">
        <v>63</v>
      </c>
      <c r="CF8" s="41">
        <v>63</v>
      </c>
    </row>
    <row r="9" spans="1:84" s="1" customFormat="1" ht="12.75">
      <c r="A9" s="20" t="s">
        <v>9</v>
      </c>
      <c r="B9" s="21" t="s">
        <v>14</v>
      </c>
      <c r="C9" s="16" t="s">
        <v>7</v>
      </c>
      <c r="D9" s="16" t="s">
        <v>7</v>
      </c>
      <c r="E9" s="16" t="s">
        <v>7</v>
      </c>
      <c r="F9" s="16" t="s">
        <v>7</v>
      </c>
      <c r="G9" s="16">
        <v>2</v>
      </c>
      <c r="H9" s="16">
        <v>3</v>
      </c>
      <c r="I9" s="16">
        <v>11</v>
      </c>
      <c r="J9" s="16">
        <v>28</v>
      </c>
      <c r="K9" s="16">
        <v>46</v>
      </c>
      <c r="L9" s="16">
        <v>64</v>
      </c>
      <c r="M9" s="17"/>
      <c r="N9" s="16">
        <v>59</v>
      </c>
      <c r="O9" s="16">
        <v>61</v>
      </c>
      <c r="P9" s="16">
        <v>61</v>
      </c>
      <c r="Q9" s="16">
        <v>61</v>
      </c>
      <c r="R9" s="16">
        <v>64</v>
      </c>
      <c r="S9" s="16">
        <v>68</v>
      </c>
      <c r="T9" s="16">
        <v>68</v>
      </c>
      <c r="U9" s="16">
        <v>67</v>
      </c>
      <c r="V9" s="16">
        <v>67</v>
      </c>
      <c r="X9" s="16">
        <v>67</v>
      </c>
      <c r="Y9" s="16">
        <v>67</v>
      </c>
      <c r="Z9" s="16">
        <v>73</v>
      </c>
      <c r="AA9" s="16">
        <v>74</v>
      </c>
      <c r="AB9" s="16">
        <v>77</v>
      </c>
      <c r="AC9" s="16">
        <v>78</v>
      </c>
      <c r="AD9" s="16">
        <v>79</v>
      </c>
      <c r="AE9" s="16">
        <v>77</v>
      </c>
      <c r="AF9" s="16"/>
      <c r="AG9" s="16">
        <v>77</v>
      </c>
      <c r="AH9" s="16">
        <v>75</v>
      </c>
      <c r="AI9" s="16">
        <v>76</v>
      </c>
      <c r="AJ9" s="16">
        <v>76</v>
      </c>
      <c r="AK9" s="16">
        <v>77</v>
      </c>
      <c r="AL9" s="16">
        <v>77</v>
      </c>
      <c r="AM9" s="16">
        <v>78</v>
      </c>
      <c r="AN9" s="16">
        <v>78</v>
      </c>
      <c r="AO9" s="16">
        <v>79</v>
      </c>
      <c r="AP9" s="16">
        <v>78</v>
      </c>
      <c r="AQ9" s="16">
        <v>78</v>
      </c>
      <c r="AR9" s="33">
        <v>77</v>
      </c>
      <c r="AS9" s="33"/>
      <c r="AT9" s="33">
        <v>77</v>
      </c>
      <c r="AU9" s="33">
        <v>76</v>
      </c>
      <c r="AV9" s="33">
        <v>76</v>
      </c>
      <c r="AW9" s="33">
        <v>75</v>
      </c>
      <c r="AX9" s="33">
        <v>75</v>
      </c>
      <c r="AY9" s="33">
        <v>76</v>
      </c>
      <c r="AZ9" s="33">
        <v>78</v>
      </c>
      <c r="BA9" s="33">
        <v>78</v>
      </c>
      <c r="BB9" s="33">
        <v>79</v>
      </c>
      <c r="BC9" s="33">
        <v>79</v>
      </c>
      <c r="BD9" s="33">
        <v>79</v>
      </c>
      <c r="BE9" s="33">
        <v>77</v>
      </c>
      <c r="BF9" s="33">
        <v>77</v>
      </c>
      <c r="BG9" s="33">
        <v>77</v>
      </c>
      <c r="BH9" s="33">
        <v>77</v>
      </c>
      <c r="BI9" s="33">
        <v>77</v>
      </c>
      <c r="BJ9" s="33">
        <v>76</v>
      </c>
      <c r="BK9" s="33">
        <v>77</v>
      </c>
      <c r="BL9" s="33">
        <v>80</v>
      </c>
      <c r="BM9" s="33">
        <v>80</v>
      </c>
      <c r="BN9" s="33">
        <v>80</v>
      </c>
      <c r="BO9" s="33">
        <v>79</v>
      </c>
      <c r="BP9" s="33">
        <v>79</v>
      </c>
      <c r="BQ9" s="33">
        <v>79</v>
      </c>
      <c r="BR9" s="33">
        <v>77</v>
      </c>
      <c r="BS9" s="33">
        <v>77</v>
      </c>
      <c r="BT9" s="33">
        <v>76</v>
      </c>
      <c r="BU9" s="33">
        <v>75</v>
      </c>
      <c r="BV9" s="16">
        <v>76</v>
      </c>
      <c r="BW9" s="16">
        <v>77</v>
      </c>
      <c r="BX9" s="16">
        <v>77</v>
      </c>
      <c r="BY9" s="16">
        <v>77</v>
      </c>
      <c r="BZ9" s="16">
        <v>77</v>
      </c>
      <c r="CA9" s="16">
        <v>76</v>
      </c>
      <c r="CB9" s="16">
        <v>75</v>
      </c>
      <c r="CC9" s="16">
        <v>75</v>
      </c>
      <c r="CD9" s="16">
        <v>75</v>
      </c>
      <c r="CE9" s="16">
        <v>75</v>
      </c>
      <c r="CF9" s="16">
        <v>77</v>
      </c>
    </row>
    <row r="10" spans="1:84" s="1" customFormat="1" ht="13.5" thickBot="1">
      <c r="A10" s="28" t="s">
        <v>94</v>
      </c>
      <c r="B10" s="47" t="s">
        <v>94</v>
      </c>
      <c r="C10" s="35">
        <f>SUM(C11:C13)</f>
        <v>3268</v>
      </c>
      <c r="D10" s="35">
        <f>SUM(D11:D13)</f>
        <v>3140</v>
      </c>
      <c r="E10" s="35">
        <f>SUM(E11:E13)</f>
        <v>3066</v>
      </c>
      <c r="F10" s="35">
        <f aca="true" t="shared" si="2" ref="F10:BQ10">SUM(F11:F13)</f>
        <v>2993</v>
      </c>
      <c r="G10" s="35">
        <f t="shared" si="2"/>
        <v>3041</v>
      </c>
      <c r="H10" s="35">
        <f t="shared" si="2"/>
        <v>3242</v>
      </c>
      <c r="I10" s="35">
        <f t="shared" si="2"/>
        <v>3385</v>
      </c>
      <c r="J10" s="35">
        <f t="shared" si="2"/>
        <v>3268</v>
      </c>
      <c r="K10" s="35">
        <f t="shared" si="2"/>
        <v>2879</v>
      </c>
      <c r="L10" s="35">
        <f t="shared" si="2"/>
        <v>2738</v>
      </c>
      <c r="M10" s="35">
        <f t="shared" si="2"/>
        <v>0</v>
      </c>
      <c r="N10" s="35">
        <f t="shared" si="2"/>
        <v>2761</v>
      </c>
      <c r="O10" s="35">
        <f t="shared" si="2"/>
        <v>2753</v>
      </c>
      <c r="P10" s="35">
        <f t="shared" si="2"/>
        <v>2752</v>
      </c>
      <c r="Q10" s="35">
        <f t="shared" si="2"/>
        <v>2746</v>
      </c>
      <c r="R10" s="35">
        <f t="shared" si="2"/>
        <v>2737</v>
      </c>
      <c r="S10" s="35">
        <f t="shared" si="2"/>
        <v>2725</v>
      </c>
      <c r="T10" s="35">
        <f t="shared" si="2"/>
        <v>2714</v>
      </c>
      <c r="U10" s="35">
        <f t="shared" si="2"/>
        <v>2710</v>
      </c>
      <c r="V10" s="35">
        <f t="shared" si="2"/>
        <v>2694</v>
      </c>
      <c r="W10" s="35">
        <f t="shared" si="2"/>
        <v>0</v>
      </c>
      <c r="X10" s="35">
        <f t="shared" si="2"/>
        <v>2677</v>
      </c>
      <c r="Y10" s="35">
        <f t="shared" si="2"/>
        <v>2666</v>
      </c>
      <c r="Z10" s="35">
        <f t="shared" si="2"/>
        <v>2649</v>
      </c>
      <c r="AA10" s="35">
        <f t="shared" si="2"/>
        <v>2643</v>
      </c>
      <c r="AB10" s="35">
        <f t="shared" si="2"/>
        <v>2631</v>
      </c>
      <c r="AC10" s="35">
        <f t="shared" si="2"/>
        <v>2622</v>
      </c>
      <c r="AD10" s="35">
        <f t="shared" si="2"/>
        <v>2607</v>
      </c>
      <c r="AE10" s="35">
        <f t="shared" si="2"/>
        <v>2594</v>
      </c>
      <c r="AF10" s="35">
        <f t="shared" si="2"/>
        <v>0</v>
      </c>
      <c r="AG10" s="35">
        <f t="shared" si="2"/>
        <v>2581</v>
      </c>
      <c r="AH10" s="35">
        <f t="shared" si="2"/>
        <v>2570</v>
      </c>
      <c r="AI10" s="35">
        <f t="shared" si="2"/>
        <v>2561</v>
      </c>
      <c r="AJ10" s="35">
        <f t="shared" si="2"/>
        <v>2553</v>
      </c>
      <c r="AK10" s="35">
        <f t="shared" si="2"/>
        <v>2542</v>
      </c>
      <c r="AL10" s="35">
        <f t="shared" si="2"/>
        <v>2537</v>
      </c>
      <c r="AM10" s="35">
        <f t="shared" si="2"/>
        <v>2529</v>
      </c>
      <c r="AN10" s="35">
        <f t="shared" si="2"/>
        <v>2516</v>
      </c>
      <c r="AO10" s="35">
        <f t="shared" si="2"/>
        <v>2509</v>
      </c>
      <c r="AP10" s="35">
        <f t="shared" si="2"/>
        <v>2489</v>
      </c>
      <c r="AQ10" s="35">
        <f t="shared" si="2"/>
        <v>2474</v>
      </c>
      <c r="AR10" s="35">
        <f t="shared" si="2"/>
        <v>2462</v>
      </c>
      <c r="AS10" s="35">
        <f t="shared" si="2"/>
        <v>0</v>
      </c>
      <c r="AT10" s="35">
        <f t="shared" si="2"/>
        <v>2446</v>
      </c>
      <c r="AU10" s="35">
        <f t="shared" si="2"/>
        <v>2427</v>
      </c>
      <c r="AV10" s="35">
        <f t="shared" si="2"/>
        <v>2409</v>
      </c>
      <c r="AW10" s="35">
        <f t="shared" si="2"/>
        <v>2385</v>
      </c>
      <c r="AX10" s="35">
        <f t="shared" si="2"/>
        <v>2375</v>
      </c>
      <c r="AY10" s="35">
        <f t="shared" si="2"/>
        <v>2365</v>
      </c>
      <c r="AZ10" s="35">
        <f t="shared" si="2"/>
        <v>2354</v>
      </c>
      <c r="BA10" s="35">
        <f t="shared" si="2"/>
        <v>2341</v>
      </c>
      <c r="BB10" s="35">
        <f t="shared" si="2"/>
        <v>2332</v>
      </c>
      <c r="BC10" s="35">
        <f t="shared" si="2"/>
        <v>2323</v>
      </c>
      <c r="BD10" s="35">
        <f t="shared" si="2"/>
        <v>2313</v>
      </c>
      <c r="BE10" s="35">
        <f t="shared" si="2"/>
        <v>2305</v>
      </c>
      <c r="BF10" s="35">
        <f t="shared" si="2"/>
        <v>2297</v>
      </c>
      <c r="BG10" s="35">
        <f t="shared" si="2"/>
        <v>2290</v>
      </c>
      <c r="BH10" s="35">
        <f t="shared" si="2"/>
        <v>2273</v>
      </c>
      <c r="BI10" s="35">
        <f t="shared" si="2"/>
        <v>2271</v>
      </c>
      <c r="BJ10" s="35">
        <f t="shared" si="2"/>
        <v>2260</v>
      </c>
      <c r="BK10" s="35">
        <f t="shared" si="2"/>
        <v>2220</v>
      </c>
      <c r="BL10" s="35">
        <f t="shared" si="2"/>
        <v>2159</v>
      </c>
      <c r="BM10" s="35">
        <f t="shared" si="2"/>
        <v>2125</v>
      </c>
      <c r="BN10" s="35">
        <f t="shared" si="2"/>
        <v>1962</v>
      </c>
      <c r="BO10" s="35">
        <f t="shared" si="2"/>
        <v>1819</v>
      </c>
      <c r="BP10" s="35">
        <f t="shared" si="2"/>
        <v>1500</v>
      </c>
      <c r="BQ10" s="35">
        <f t="shared" si="2"/>
        <v>1214</v>
      </c>
      <c r="BR10" s="35">
        <f aca="true" t="shared" si="3" ref="BR10:CB10">SUM(BR11:BR13)</f>
        <v>1035</v>
      </c>
      <c r="BS10" s="35">
        <f t="shared" si="3"/>
        <v>820</v>
      </c>
      <c r="BT10" s="35">
        <f t="shared" si="3"/>
        <v>687</v>
      </c>
      <c r="BU10" s="35">
        <f t="shared" si="3"/>
        <v>668</v>
      </c>
      <c r="BV10" s="35">
        <f t="shared" si="3"/>
        <v>601</v>
      </c>
      <c r="BW10" s="35">
        <f t="shared" si="3"/>
        <v>576</v>
      </c>
      <c r="BX10" s="35">
        <f t="shared" si="3"/>
        <v>563</v>
      </c>
      <c r="BY10" s="35">
        <f t="shared" si="3"/>
        <v>554</v>
      </c>
      <c r="BZ10" s="35">
        <f t="shared" si="3"/>
        <v>537</v>
      </c>
      <c r="CA10" s="35">
        <f t="shared" si="3"/>
        <v>525</v>
      </c>
      <c r="CB10" s="35">
        <f t="shared" si="3"/>
        <v>516</v>
      </c>
      <c r="CC10" s="35">
        <f>SUM(CC11:CC13)</f>
        <v>517</v>
      </c>
      <c r="CD10" s="35">
        <f>SUM(CD11:CD13)</f>
        <v>518</v>
      </c>
      <c r="CE10" s="35">
        <f>SUM(CE11:CE13)</f>
        <v>517</v>
      </c>
      <c r="CF10" s="35">
        <f>SUM(CF11:CF13)</f>
        <v>515</v>
      </c>
    </row>
    <row r="11" spans="1:84" s="1" customFormat="1" ht="12.75">
      <c r="A11" s="36" t="s">
        <v>10</v>
      </c>
      <c r="B11" s="46" t="s">
        <v>16</v>
      </c>
      <c r="C11" s="41">
        <v>1</v>
      </c>
      <c r="D11" s="41">
        <v>3</v>
      </c>
      <c r="E11" s="41">
        <v>4</v>
      </c>
      <c r="F11" s="41">
        <v>6</v>
      </c>
      <c r="G11" s="41">
        <v>5</v>
      </c>
      <c r="H11" s="41">
        <v>11</v>
      </c>
      <c r="I11" s="41">
        <v>11</v>
      </c>
      <c r="J11" s="41">
        <v>12</v>
      </c>
      <c r="K11" s="41">
        <v>14</v>
      </c>
      <c r="L11" s="41">
        <v>15</v>
      </c>
      <c r="M11" s="42"/>
      <c r="N11" s="41">
        <v>14</v>
      </c>
      <c r="O11" s="41">
        <v>14</v>
      </c>
      <c r="P11" s="41">
        <v>14</v>
      </c>
      <c r="Q11" s="41">
        <v>14</v>
      </c>
      <c r="R11" s="41">
        <v>15</v>
      </c>
      <c r="S11" s="41">
        <v>14</v>
      </c>
      <c r="T11" s="41">
        <v>14</v>
      </c>
      <c r="U11" s="41">
        <v>13</v>
      </c>
      <c r="V11" s="41">
        <v>13</v>
      </c>
      <c r="X11" s="41">
        <v>13</v>
      </c>
      <c r="Y11" s="41">
        <v>14</v>
      </c>
      <c r="Z11" s="41">
        <v>13</v>
      </c>
      <c r="AA11" s="41">
        <v>14</v>
      </c>
      <c r="AB11" s="41">
        <v>16</v>
      </c>
      <c r="AC11" s="41">
        <v>17</v>
      </c>
      <c r="AD11" s="41">
        <v>18</v>
      </c>
      <c r="AE11" s="41">
        <v>18</v>
      </c>
      <c r="AF11" s="41"/>
      <c r="AG11" s="41">
        <v>18</v>
      </c>
      <c r="AH11" s="41">
        <v>18</v>
      </c>
      <c r="AI11" s="41">
        <v>18</v>
      </c>
      <c r="AJ11" s="41">
        <v>18</v>
      </c>
      <c r="AK11" s="41">
        <v>18</v>
      </c>
      <c r="AL11" s="41">
        <v>18</v>
      </c>
      <c r="AM11" s="41">
        <v>18</v>
      </c>
      <c r="AN11" s="41">
        <v>18</v>
      </c>
      <c r="AO11" s="41">
        <v>18</v>
      </c>
      <c r="AP11" s="41">
        <v>18</v>
      </c>
      <c r="AQ11" s="41">
        <v>18</v>
      </c>
      <c r="AR11" s="41">
        <v>20</v>
      </c>
      <c r="AS11" s="41"/>
      <c r="AT11" s="41">
        <v>20</v>
      </c>
      <c r="AU11" s="41">
        <v>20</v>
      </c>
      <c r="AV11" s="41">
        <v>21</v>
      </c>
      <c r="AW11" s="41">
        <v>21</v>
      </c>
      <c r="AX11" s="41">
        <v>21</v>
      </c>
      <c r="AY11" s="41">
        <v>21</v>
      </c>
      <c r="AZ11" s="41">
        <v>21</v>
      </c>
      <c r="BA11" s="41">
        <v>19</v>
      </c>
      <c r="BB11" s="41">
        <v>20</v>
      </c>
      <c r="BC11" s="41">
        <v>20</v>
      </c>
      <c r="BD11" s="41">
        <v>20</v>
      </c>
      <c r="BE11" s="43">
        <v>20</v>
      </c>
      <c r="BF11" s="43">
        <v>21</v>
      </c>
      <c r="BG11" s="43">
        <v>22</v>
      </c>
      <c r="BH11" s="43">
        <v>23</v>
      </c>
      <c r="BI11" s="43">
        <v>23</v>
      </c>
      <c r="BJ11" s="43">
        <v>24</v>
      </c>
      <c r="BK11" s="43">
        <v>24</v>
      </c>
      <c r="BL11" s="43">
        <v>23</v>
      </c>
      <c r="BM11" s="43">
        <v>23</v>
      </c>
      <c r="BN11" s="43">
        <v>23</v>
      </c>
      <c r="BO11" s="43">
        <v>23</v>
      </c>
      <c r="BP11" s="43">
        <v>28</v>
      </c>
      <c r="BQ11" s="43">
        <v>40</v>
      </c>
      <c r="BR11" s="43">
        <v>40</v>
      </c>
      <c r="BS11" s="43">
        <v>46</v>
      </c>
      <c r="BT11" s="43">
        <v>46</v>
      </c>
      <c r="BU11" s="43">
        <v>48</v>
      </c>
      <c r="BV11" s="41">
        <v>50</v>
      </c>
      <c r="BW11" s="41">
        <v>52</v>
      </c>
      <c r="BX11" s="41">
        <v>54</v>
      </c>
      <c r="BY11" s="41">
        <v>54</v>
      </c>
      <c r="BZ11" s="41">
        <v>55</v>
      </c>
      <c r="CA11" s="41">
        <v>58</v>
      </c>
      <c r="CB11" s="41">
        <v>58</v>
      </c>
      <c r="CC11" s="41">
        <v>61</v>
      </c>
      <c r="CD11" s="41">
        <v>62</v>
      </c>
      <c r="CE11" s="41">
        <v>63</v>
      </c>
      <c r="CF11" s="41">
        <v>64</v>
      </c>
    </row>
    <row r="12" spans="1:84" s="1" customFormat="1" ht="12.75">
      <c r="A12" s="20" t="s">
        <v>11</v>
      </c>
      <c r="B12" s="21" t="s">
        <v>15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7"/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  <c r="AF12" s="16"/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/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1</v>
      </c>
      <c r="BA12" s="16">
        <v>1</v>
      </c>
      <c r="BB12" s="16">
        <v>1</v>
      </c>
      <c r="BC12" s="16">
        <v>1</v>
      </c>
      <c r="BD12" s="16">
        <v>1</v>
      </c>
      <c r="BE12" s="33">
        <v>1</v>
      </c>
      <c r="BF12" s="33">
        <v>1</v>
      </c>
      <c r="BG12" s="33">
        <v>1</v>
      </c>
      <c r="BH12" s="33">
        <v>1</v>
      </c>
      <c r="BI12" s="33">
        <v>1</v>
      </c>
      <c r="BJ12" s="33">
        <v>1</v>
      </c>
      <c r="BK12" s="33">
        <v>1</v>
      </c>
      <c r="BL12" s="33">
        <v>1</v>
      </c>
      <c r="BM12" s="33">
        <v>1</v>
      </c>
      <c r="BN12" s="33">
        <v>1</v>
      </c>
      <c r="BO12" s="33">
        <v>1</v>
      </c>
      <c r="BP12" s="33">
        <v>1</v>
      </c>
      <c r="BQ12" s="33">
        <v>1</v>
      </c>
      <c r="BR12" s="33">
        <v>1</v>
      </c>
      <c r="BS12" s="33">
        <v>1</v>
      </c>
      <c r="BT12" s="33">
        <v>1</v>
      </c>
      <c r="BU12" s="33">
        <v>1</v>
      </c>
      <c r="BV12" s="16">
        <v>1</v>
      </c>
      <c r="BW12" s="16">
        <v>1</v>
      </c>
      <c r="BX12" s="16">
        <v>1</v>
      </c>
      <c r="BY12" s="16">
        <v>1</v>
      </c>
      <c r="BZ12" s="16">
        <v>1</v>
      </c>
      <c r="CA12" s="16">
        <v>1</v>
      </c>
      <c r="CB12" s="16">
        <v>1</v>
      </c>
      <c r="CC12" s="16">
        <v>1</v>
      </c>
      <c r="CD12" s="16">
        <v>1</v>
      </c>
      <c r="CE12" s="16">
        <v>1</v>
      </c>
      <c r="CF12" s="16">
        <v>1</v>
      </c>
    </row>
    <row r="13" spans="1:84" s="1" customFormat="1" ht="13.5" thickBot="1">
      <c r="A13" s="22" t="s">
        <v>25</v>
      </c>
      <c r="B13" s="23" t="s">
        <v>26</v>
      </c>
      <c r="C13" s="18">
        <v>3266</v>
      </c>
      <c r="D13" s="18">
        <v>3136</v>
      </c>
      <c r="E13" s="18">
        <v>3061</v>
      </c>
      <c r="F13" s="18">
        <v>2986</v>
      </c>
      <c r="G13" s="18">
        <v>3035</v>
      </c>
      <c r="H13" s="18">
        <v>3230</v>
      </c>
      <c r="I13" s="18">
        <v>3373</v>
      </c>
      <c r="J13" s="18">
        <v>3255</v>
      </c>
      <c r="K13" s="18">
        <v>2864</v>
      </c>
      <c r="L13" s="16">
        <v>2722</v>
      </c>
      <c r="M13" s="19"/>
      <c r="N13" s="16">
        <v>2746</v>
      </c>
      <c r="O13" s="16">
        <v>2738</v>
      </c>
      <c r="P13" s="16">
        <v>2737</v>
      </c>
      <c r="Q13" s="16">
        <v>2731</v>
      </c>
      <c r="R13" s="16">
        <v>2721</v>
      </c>
      <c r="S13" s="16">
        <v>2710</v>
      </c>
      <c r="T13" s="16">
        <v>2699</v>
      </c>
      <c r="U13" s="16">
        <v>2696</v>
      </c>
      <c r="V13" s="16">
        <v>2680</v>
      </c>
      <c r="W13" s="2"/>
      <c r="X13" s="16">
        <v>2663</v>
      </c>
      <c r="Y13" s="16">
        <v>2651</v>
      </c>
      <c r="Z13" s="16">
        <v>2635</v>
      </c>
      <c r="AA13" s="16">
        <v>2628</v>
      </c>
      <c r="AB13" s="16">
        <v>2614</v>
      </c>
      <c r="AC13" s="16">
        <v>2604</v>
      </c>
      <c r="AD13" s="16">
        <v>2588</v>
      </c>
      <c r="AE13" s="16">
        <v>2575</v>
      </c>
      <c r="AF13" s="16"/>
      <c r="AG13" s="16">
        <v>2562</v>
      </c>
      <c r="AH13" s="16">
        <v>2551</v>
      </c>
      <c r="AI13" s="16">
        <v>2542</v>
      </c>
      <c r="AJ13" s="16">
        <v>2534</v>
      </c>
      <c r="AK13" s="16">
        <v>2523</v>
      </c>
      <c r="AL13" s="16">
        <v>2518</v>
      </c>
      <c r="AM13" s="16">
        <v>2510</v>
      </c>
      <c r="AN13" s="16">
        <v>2497</v>
      </c>
      <c r="AO13" s="16">
        <v>2490</v>
      </c>
      <c r="AP13" s="16">
        <v>2470</v>
      </c>
      <c r="AQ13" s="16">
        <v>2455</v>
      </c>
      <c r="AR13" s="16">
        <v>2441</v>
      </c>
      <c r="AS13" s="16"/>
      <c r="AT13" s="16">
        <v>2425</v>
      </c>
      <c r="AU13" s="16">
        <v>2406</v>
      </c>
      <c r="AV13" s="16">
        <v>2387</v>
      </c>
      <c r="AW13" s="16">
        <v>2363</v>
      </c>
      <c r="AX13" s="16">
        <v>2353</v>
      </c>
      <c r="AY13" s="16">
        <v>2343</v>
      </c>
      <c r="AZ13" s="16">
        <v>2332</v>
      </c>
      <c r="BA13" s="16">
        <v>2321</v>
      </c>
      <c r="BB13" s="16">
        <v>2311</v>
      </c>
      <c r="BC13" s="16">
        <v>2302</v>
      </c>
      <c r="BD13" s="16">
        <v>2292</v>
      </c>
      <c r="BE13" s="16">
        <v>2284</v>
      </c>
      <c r="BF13" s="33">
        <v>2275</v>
      </c>
      <c r="BG13" s="33">
        <v>2267</v>
      </c>
      <c r="BH13" s="33">
        <v>2249</v>
      </c>
      <c r="BI13" s="33">
        <v>2247</v>
      </c>
      <c r="BJ13" s="33">
        <v>2235</v>
      </c>
      <c r="BK13" s="33">
        <v>2195</v>
      </c>
      <c r="BL13" s="33">
        <v>2135</v>
      </c>
      <c r="BM13" s="33">
        <v>2101</v>
      </c>
      <c r="BN13" s="33">
        <v>1938</v>
      </c>
      <c r="BO13" s="33">
        <v>1795</v>
      </c>
      <c r="BP13" s="33">
        <v>1471</v>
      </c>
      <c r="BQ13" s="33">
        <v>1173</v>
      </c>
      <c r="BR13" s="33">
        <v>994</v>
      </c>
      <c r="BS13" s="33">
        <v>773</v>
      </c>
      <c r="BT13" s="33">
        <v>640</v>
      </c>
      <c r="BU13" s="33">
        <v>619</v>
      </c>
      <c r="BV13" s="16">
        <v>550</v>
      </c>
      <c r="BW13" s="16">
        <v>523</v>
      </c>
      <c r="BX13" s="16">
        <v>508</v>
      </c>
      <c r="BY13" s="16">
        <v>499</v>
      </c>
      <c r="BZ13" s="16">
        <v>481</v>
      </c>
      <c r="CA13" s="16">
        <v>466</v>
      </c>
      <c r="CB13" s="16">
        <v>457</v>
      </c>
      <c r="CC13" s="16">
        <v>455</v>
      </c>
      <c r="CD13" s="16">
        <v>455</v>
      </c>
      <c r="CE13" s="16">
        <v>453</v>
      </c>
      <c r="CF13" s="16">
        <v>450</v>
      </c>
    </row>
    <row r="14" spans="1:84" s="30" customFormat="1" ht="15" thickBot="1">
      <c r="A14" s="52" t="s">
        <v>0</v>
      </c>
      <c r="B14" s="53"/>
      <c r="C14" s="29">
        <f>+C10+C7+C6+C5+C4</f>
        <v>3472</v>
      </c>
      <c r="D14" s="29">
        <f aca="true" t="shared" si="4" ref="D14:BO14">+D10+D7+D6+D5+D4</f>
        <v>3345</v>
      </c>
      <c r="E14" s="29">
        <f t="shared" si="4"/>
        <v>3277</v>
      </c>
      <c r="F14" s="29">
        <f t="shared" si="4"/>
        <v>3203</v>
      </c>
      <c r="G14" s="29">
        <f t="shared" si="4"/>
        <v>3245</v>
      </c>
      <c r="H14" s="29">
        <f t="shared" si="4"/>
        <v>3452</v>
      </c>
      <c r="I14" s="29">
        <f t="shared" si="4"/>
        <v>3603</v>
      </c>
      <c r="J14" s="29">
        <f t="shared" si="4"/>
        <v>3504</v>
      </c>
      <c r="K14" s="29">
        <f t="shared" si="4"/>
        <v>3136</v>
      </c>
      <c r="L14" s="29">
        <f t="shared" si="4"/>
        <v>3010</v>
      </c>
      <c r="M14" s="29">
        <f t="shared" si="4"/>
        <v>0</v>
      </c>
      <c r="N14" s="29">
        <f t="shared" si="4"/>
        <v>3028</v>
      </c>
      <c r="O14" s="29">
        <f t="shared" si="4"/>
        <v>3021</v>
      </c>
      <c r="P14" s="29">
        <f t="shared" si="4"/>
        <v>3021</v>
      </c>
      <c r="Q14" s="29">
        <f t="shared" si="4"/>
        <v>3014</v>
      </c>
      <c r="R14" s="29">
        <f t="shared" si="4"/>
        <v>3009</v>
      </c>
      <c r="S14" s="29">
        <f t="shared" si="4"/>
        <v>3001</v>
      </c>
      <c r="T14" s="29">
        <f t="shared" si="4"/>
        <v>2988</v>
      </c>
      <c r="U14" s="29">
        <f t="shared" si="4"/>
        <v>2985</v>
      </c>
      <c r="V14" s="29">
        <f t="shared" si="4"/>
        <v>2968</v>
      </c>
      <c r="W14" s="29">
        <f t="shared" si="4"/>
        <v>0</v>
      </c>
      <c r="X14" s="29">
        <f t="shared" si="4"/>
        <v>2950</v>
      </c>
      <c r="Y14" s="29">
        <f t="shared" si="4"/>
        <v>2939</v>
      </c>
      <c r="Z14" s="29">
        <f t="shared" si="4"/>
        <v>2924</v>
      </c>
      <c r="AA14" s="29">
        <f t="shared" si="4"/>
        <v>2919</v>
      </c>
      <c r="AB14" s="29">
        <f t="shared" si="4"/>
        <v>2909</v>
      </c>
      <c r="AC14" s="29">
        <f t="shared" si="4"/>
        <v>2901</v>
      </c>
      <c r="AD14" s="29">
        <f t="shared" si="4"/>
        <v>2889</v>
      </c>
      <c r="AE14" s="29">
        <f t="shared" si="4"/>
        <v>2870</v>
      </c>
      <c r="AF14" s="29">
        <f t="shared" si="4"/>
        <v>0</v>
      </c>
      <c r="AG14" s="29">
        <f t="shared" si="4"/>
        <v>2857</v>
      </c>
      <c r="AH14" s="29">
        <f t="shared" si="4"/>
        <v>2845</v>
      </c>
      <c r="AI14" s="29">
        <f t="shared" si="4"/>
        <v>2836</v>
      </c>
      <c r="AJ14" s="29">
        <f t="shared" si="4"/>
        <v>2828</v>
      </c>
      <c r="AK14" s="29">
        <f t="shared" si="4"/>
        <v>2818</v>
      </c>
      <c r="AL14" s="29">
        <f t="shared" si="4"/>
        <v>2812</v>
      </c>
      <c r="AM14" s="29">
        <f t="shared" si="4"/>
        <v>2804</v>
      </c>
      <c r="AN14" s="29">
        <f t="shared" si="4"/>
        <v>2791</v>
      </c>
      <c r="AO14" s="29">
        <f t="shared" si="4"/>
        <v>2784</v>
      </c>
      <c r="AP14" s="29">
        <f t="shared" si="4"/>
        <v>2766</v>
      </c>
      <c r="AQ14" s="29">
        <f t="shared" si="4"/>
        <v>2750</v>
      </c>
      <c r="AR14" s="29">
        <f t="shared" si="4"/>
        <v>2738</v>
      </c>
      <c r="AS14" s="29">
        <f t="shared" si="4"/>
        <v>0</v>
      </c>
      <c r="AT14" s="29">
        <f t="shared" si="4"/>
        <v>2722</v>
      </c>
      <c r="AU14" s="29">
        <f t="shared" si="4"/>
        <v>2702</v>
      </c>
      <c r="AV14" s="29">
        <f t="shared" si="4"/>
        <v>2683</v>
      </c>
      <c r="AW14" s="29">
        <f t="shared" si="4"/>
        <v>2659</v>
      </c>
      <c r="AX14" s="29">
        <f t="shared" si="4"/>
        <v>2649</v>
      </c>
      <c r="AY14" s="29">
        <f t="shared" si="4"/>
        <v>2642</v>
      </c>
      <c r="AZ14" s="29">
        <f t="shared" si="4"/>
        <v>2638</v>
      </c>
      <c r="BA14" s="29">
        <f t="shared" si="4"/>
        <v>2624</v>
      </c>
      <c r="BB14" s="29">
        <f t="shared" si="4"/>
        <v>2611</v>
      </c>
      <c r="BC14" s="29">
        <f t="shared" si="4"/>
        <v>2604</v>
      </c>
      <c r="BD14" s="29">
        <f t="shared" si="4"/>
        <v>2594</v>
      </c>
      <c r="BE14" s="29">
        <f t="shared" si="4"/>
        <v>2585</v>
      </c>
      <c r="BF14" s="29">
        <f t="shared" si="4"/>
        <v>2577</v>
      </c>
      <c r="BG14" s="29">
        <f t="shared" si="4"/>
        <v>2568</v>
      </c>
      <c r="BH14" s="29">
        <f t="shared" si="4"/>
        <v>2550</v>
      </c>
      <c r="BI14" s="29">
        <f t="shared" si="4"/>
        <v>2548</v>
      </c>
      <c r="BJ14" s="29">
        <f t="shared" si="4"/>
        <v>2535</v>
      </c>
      <c r="BK14" s="29">
        <f t="shared" si="4"/>
        <v>2499</v>
      </c>
      <c r="BL14" s="29">
        <f t="shared" si="4"/>
        <v>2442</v>
      </c>
      <c r="BM14" s="29">
        <f t="shared" si="4"/>
        <v>2407</v>
      </c>
      <c r="BN14" s="29">
        <f t="shared" si="4"/>
        <v>2243</v>
      </c>
      <c r="BO14" s="29">
        <f t="shared" si="4"/>
        <v>2099</v>
      </c>
      <c r="BP14" s="29">
        <f aca="true" t="shared" si="5" ref="BP14:CB14">+BP10+BP7+BP6+BP5+BP4</f>
        <v>1780</v>
      </c>
      <c r="BQ14" s="29">
        <f t="shared" si="5"/>
        <v>1498</v>
      </c>
      <c r="BR14" s="29">
        <f t="shared" si="5"/>
        <v>1316</v>
      </c>
      <c r="BS14" s="29">
        <f t="shared" si="5"/>
        <v>1100</v>
      </c>
      <c r="BT14" s="29">
        <f t="shared" si="5"/>
        <v>967</v>
      </c>
      <c r="BU14" s="29">
        <f t="shared" si="5"/>
        <v>949</v>
      </c>
      <c r="BV14" s="29">
        <f t="shared" si="5"/>
        <v>878</v>
      </c>
      <c r="BW14" s="29">
        <f t="shared" si="5"/>
        <v>858</v>
      </c>
      <c r="BX14" s="29">
        <f t="shared" si="5"/>
        <v>848</v>
      </c>
      <c r="BY14" s="29">
        <f t="shared" si="5"/>
        <v>839</v>
      </c>
      <c r="BZ14" s="29">
        <f t="shared" si="5"/>
        <v>821</v>
      </c>
      <c r="CA14" s="29">
        <f t="shared" si="5"/>
        <v>809</v>
      </c>
      <c r="CB14" s="29">
        <f t="shared" si="5"/>
        <v>800</v>
      </c>
      <c r="CC14" s="29">
        <f>+CC10+CC7+CC6+CC5+CC4</f>
        <v>801</v>
      </c>
      <c r="CD14" s="29">
        <f>+CD10+CD7+CD6+CD5+CD4</f>
        <v>803</v>
      </c>
      <c r="CE14" s="29">
        <f>+CE10+CE7+CE6+CE5+CE4</f>
        <v>801</v>
      </c>
      <c r="CF14" s="29">
        <f>+CF10+CF7+CF6+CF5+CF4</f>
        <v>801</v>
      </c>
    </row>
    <row r="15" spans="34:39" ht="12.75">
      <c r="AH15" s="3" t="s">
        <v>6</v>
      </c>
      <c r="AI15" s="3" t="s">
        <v>6</v>
      </c>
      <c r="AM15" s="1"/>
    </row>
    <row r="16" ht="12">
      <c r="BJ16" s="34"/>
    </row>
  </sheetData>
  <sheetProtection/>
  <mergeCells count="3">
    <mergeCell ref="A1:B1"/>
    <mergeCell ref="A2:B2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  <headerFooter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Gómez-Jacinto Sotomayor</dc:creator>
  <cp:keywords/>
  <dc:description/>
  <cp:lastModifiedBy>Garrido Domingo, Francisco Javier</cp:lastModifiedBy>
  <cp:lastPrinted>2019-01-29T18:00:42Z</cp:lastPrinted>
  <dcterms:created xsi:type="dcterms:W3CDTF">2008-08-14T10:48:41Z</dcterms:created>
  <dcterms:modified xsi:type="dcterms:W3CDTF">2024-04-15T17:03:31Z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